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131/"/>
    </mc:Choice>
  </mc:AlternateContent>
  <xr:revisionPtr revIDLastSave="0" documentId="8_{47016CA1-E1E5-4D54-9335-8F3921172825}" xr6:coauthVersionLast="47" xr6:coauthVersionMax="47" xr10:uidLastSave="{00000000-0000-0000-0000-000000000000}"/>
  <bookViews>
    <workbookView xWindow="-4800" yWindow="-16200" windowWidth="14610" windowHeight="16305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Destinos'!$A$13:$I$16</definedName>
    <definedName name="_xlnm._FilterDatabase" localSheetId="3" hidden="1">Exportadores!$A$12:$F$12</definedName>
    <definedName name="_xlnm.Print_Titles" localSheetId="1">Buques!$1:$12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8" l="1"/>
  <c r="F10" i="11"/>
  <c r="B23" i="8"/>
  <c r="C23" i="8"/>
  <c r="D23" i="8"/>
  <c r="B15" i="3"/>
  <c r="C15" i="3"/>
  <c r="D15" i="3"/>
  <c r="E15" i="3" s="1"/>
  <c r="H22" i="8"/>
  <c r="G23" i="8"/>
  <c r="F23" i="8"/>
  <c r="E23" i="8"/>
  <c r="H24" i="8" s="1"/>
  <c r="H21" i="8"/>
  <c r="D15" i="10"/>
  <c r="E15" i="10" s="1"/>
  <c r="C15" i="10"/>
  <c r="B15" i="10"/>
  <c r="E15" i="9"/>
  <c r="D15" i="9"/>
  <c r="C15" i="9"/>
  <c r="F15" i="1"/>
  <c r="E15" i="1"/>
  <c r="D15" i="1"/>
  <c r="G16" i="8"/>
  <c r="F16" i="8"/>
  <c r="D16" i="8"/>
  <c r="C16" i="8"/>
  <c r="B16" i="8"/>
  <c r="E16" i="8"/>
  <c r="F10" i="1"/>
  <c r="F10" i="9"/>
  <c r="E10" i="3"/>
  <c r="D10" i="10"/>
  <c r="F15" i="9"/>
  <c r="H23" i="8" l="1"/>
  <c r="H16" i="8"/>
  <c r="H17" i="8"/>
  <c r="H16" i="11"/>
  <c r="I16" i="11" s="1"/>
  <c r="G16" i="11"/>
  <c r="F16" i="11"/>
  <c r="E16" i="11"/>
  <c r="D16" i="11"/>
  <c r="C16" i="11"/>
  <c r="I15" i="11"/>
  <c r="I14" i="11"/>
  <c r="I17" i="11" l="1"/>
</calcChain>
</file>

<file path=xl/sharedStrings.xml><?xml version="1.0" encoding="utf-8"?>
<sst xmlns="http://schemas.openxmlformats.org/spreadsheetml/2006/main" count="75" uniqueCount="27">
  <si>
    <t>ESPECIE</t>
  </si>
  <si>
    <t>PALLETS</t>
  </si>
  <si>
    <t>BULTOS</t>
  </si>
  <si>
    <t>TONELADAS</t>
  </si>
  <si>
    <t>Totales</t>
  </si>
  <si>
    <t>DESTINO</t>
  </si>
  <si>
    <t>% Variación</t>
  </si>
  <si>
    <t>BUQUE</t>
  </si>
  <si>
    <t>FECHA</t>
  </si>
  <si>
    <t>N°</t>
  </si>
  <si>
    <t>EXPORTADOR</t>
  </si>
  <si>
    <t>% Distr.</t>
  </si>
  <si>
    <t>AGENTE</t>
  </si>
  <si>
    <t>TOTALES</t>
  </si>
  <si>
    <t>Datos Estadísticos de embarques</t>
  </si>
  <si>
    <t>Variación en pallets:</t>
  </si>
  <si>
    <t>---%</t>
  </si>
  <si>
    <t>TEMPORADA 2023</t>
  </si>
  <si>
    <t>TEMPORADA 2024</t>
  </si>
  <si>
    <t>BUQUES | 2024</t>
  </si>
  <si>
    <t>AGENTES MARITIMOS | 2024</t>
  </si>
  <si>
    <t>EXPORTADORES | 2024</t>
  </si>
  <si>
    <t>TN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</si>
  <si>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</si>
  <si>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</si>
  <si>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31/01/2024</t>
    </r>
  </si>
  <si>
    <t>EXPORTADORES - MANZANAS &amp; PERAS |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</si>
</sst>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d/mm/yyyy"/>
    <numFmt numFmtId="166" formatCode="dd/mm/yyyy"/>
    <numFmt numFmtId="167" formatCode="_ * #,##0_ ;_ * \-#,##0_ ;_ * \-??_ ;_ @_ "/>
    <numFmt numFmtId="168" formatCode="0\ %"/>
    <numFmt numFmtId="169" formatCode="0.00\ %"/>
    <numFmt numFmtId="170" formatCode="_(* #,##0.00_);_(* \(#,##0.00\);_(* \-??_);_(@_)"/>
    <numFmt numFmtId="171" formatCode="_(* #,##0_);_(* \(#,##0\);_(* \-??_);_(@_)"/>
  </numFmts>
  <fonts count="4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color rgb="FF333399"/>
      <name val="Consolas"/>
      <family val="3"/>
      <charset val="1"/>
    </font>
    <font>
      <sz val="8"/>
      <color rgb="FF262626"/>
      <name val="Consolas"/>
      <family val="3"/>
      <charset val="1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b/>
      <sz val="8"/>
      <color rgb="FFD9D9D9"/>
      <name val="Consolas"/>
      <family val="3"/>
      <charset val="1"/>
    </font>
    <font>
      <sz val="8"/>
      <color rgb="FF333399"/>
      <name val="Consolas"/>
      <family val="3"/>
      <charset val="1"/>
    </font>
    <font>
      <sz val="8"/>
      <color rgb="FF1F497D"/>
      <name val="Consolas"/>
      <family val="3"/>
      <charset val="1"/>
    </font>
    <font>
      <b/>
      <sz val="8"/>
      <color rgb="FF262626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2" tint="-0.89999084444715716"/>
      <name val="Arial"/>
      <family val="2"/>
    </font>
    <font>
      <sz val="8"/>
      <color theme="2" tint="-0.89999084444715716"/>
      <name val="Arial"/>
      <family val="2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18"/>
      <color theme="2" tint="-0.89999084444715716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3A3935"/>
      </right>
      <top/>
      <bottom style="thin">
        <color rgb="FF3A3935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4" fillId="0" borderId="0" applyBorder="0" applyProtection="0"/>
    <xf numFmtId="170" fontId="14" fillId="0" borderId="0" applyBorder="0" applyProtection="0"/>
  </cellStyleXfs>
  <cellXfs count="121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3" fontId="11" fillId="0" borderId="0" xfId="0" applyNumberFormat="1" applyFont="1" applyAlignment="1">
      <alignment horizontal="right"/>
    </xf>
    <xf numFmtId="3" fontId="12" fillId="0" borderId="0" xfId="0" applyNumberFormat="1" applyFont="1"/>
    <xf numFmtId="166" fontId="12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right" vertical="center"/>
    </xf>
    <xf numFmtId="167" fontId="15" fillId="3" borderId="9" xfId="1" applyNumberFormat="1" applyFont="1" applyFill="1" applyBorder="1" applyAlignment="1" applyProtection="1">
      <alignment vertical="center"/>
    </xf>
    <xf numFmtId="0" fontId="15" fillId="3" borderId="9" xfId="0" applyFont="1" applyFill="1" applyBorder="1" applyAlignment="1">
      <alignment horizontal="right" vertical="center"/>
    </xf>
    <xf numFmtId="9" fontId="15" fillId="3" borderId="9" xfId="2" applyFont="1" applyFill="1" applyBorder="1" applyAlignment="1" applyProtection="1">
      <alignment vertical="center"/>
    </xf>
    <xf numFmtId="169" fontId="17" fillId="0" borderId="0" xfId="3" applyNumberFormat="1" applyFont="1" applyBorder="1" applyProtection="1"/>
    <xf numFmtId="10" fontId="12" fillId="0" borderId="0" xfId="2" applyNumberFormat="1" applyFont="1"/>
    <xf numFmtId="3" fontId="16" fillId="0" borderId="17" xfId="0" applyNumberFormat="1" applyFont="1" applyBorder="1"/>
    <xf numFmtId="167" fontId="16" fillId="0" borderId="0" xfId="1" applyNumberFormat="1" applyFont="1" applyBorder="1" applyProtection="1"/>
    <xf numFmtId="167" fontId="12" fillId="0" borderId="17" xfId="1" applyNumberFormat="1" applyFont="1" applyBorder="1" applyProtection="1"/>
    <xf numFmtId="167" fontId="12" fillId="0" borderId="0" xfId="1" applyNumberFormat="1" applyFont="1" applyBorder="1" applyProtection="1"/>
    <xf numFmtId="169" fontId="16" fillId="7" borderId="18" xfId="2" applyNumberFormat="1" applyFont="1" applyFill="1" applyBorder="1" applyAlignment="1" applyProtection="1">
      <alignment horizontal="right"/>
    </xf>
    <xf numFmtId="169" fontId="16" fillId="7" borderId="18" xfId="2" quotePrefix="1" applyNumberFormat="1" applyFont="1" applyFill="1" applyBorder="1" applyAlignment="1" applyProtection="1">
      <alignment horizontal="right"/>
    </xf>
    <xf numFmtId="166" fontId="15" fillId="3" borderId="19" xfId="0" applyNumberFormat="1" applyFont="1" applyFill="1" applyBorder="1" applyAlignment="1">
      <alignment horizontal="right" vertical="center"/>
    </xf>
    <xf numFmtId="171" fontId="15" fillId="3" borderId="8" xfId="4" applyNumberFormat="1" applyFont="1" applyFill="1" applyBorder="1" applyAlignment="1" applyProtection="1">
      <alignment horizontal="right" vertical="center"/>
    </xf>
    <xf numFmtId="171" fontId="18" fillId="5" borderId="19" xfId="4" applyNumberFormat="1" applyFont="1" applyFill="1" applyBorder="1" applyAlignment="1" applyProtection="1">
      <alignment vertical="center"/>
    </xf>
    <xf numFmtId="171" fontId="18" fillId="5" borderId="8" xfId="4" applyNumberFormat="1" applyFont="1" applyFill="1" applyBorder="1" applyAlignment="1" applyProtection="1">
      <alignment vertical="center"/>
    </xf>
    <xf numFmtId="169" fontId="19" fillId="6" borderId="20" xfId="2" applyNumberFormat="1" applyFont="1" applyFill="1" applyBorder="1" applyAlignment="1" applyProtection="1">
      <alignment vertical="center"/>
    </xf>
    <xf numFmtId="3" fontId="16" fillId="7" borderId="6" xfId="0" applyNumberFormat="1" applyFont="1" applyFill="1" applyBorder="1" applyAlignment="1">
      <alignment vertical="center"/>
    </xf>
    <xf numFmtId="3" fontId="16" fillId="7" borderId="0" xfId="0" applyNumberFormat="1" applyFont="1" applyFill="1" applyAlignment="1">
      <alignment vertical="center"/>
    </xf>
    <xf numFmtId="167" fontId="16" fillId="0" borderId="0" xfId="1" applyNumberFormat="1" applyFont="1" applyBorder="1" applyAlignment="1" applyProtection="1">
      <alignment horizontal="left" vertical="center"/>
    </xf>
    <xf numFmtId="167" fontId="12" fillId="0" borderId="24" xfId="1" applyNumberFormat="1" applyFont="1" applyBorder="1" applyAlignment="1" applyProtection="1">
      <alignment horizontal="left" vertical="center"/>
    </xf>
    <xf numFmtId="167" fontId="12" fillId="0" borderId="21" xfId="1" applyNumberFormat="1" applyFont="1" applyBorder="1" applyAlignment="1" applyProtection="1">
      <alignment horizontal="left" vertical="center"/>
    </xf>
    <xf numFmtId="167" fontId="12" fillId="0" borderId="22" xfId="1" applyNumberFormat="1" applyFont="1" applyBorder="1" applyAlignment="1" applyProtection="1">
      <alignment horizontal="left" vertical="center"/>
    </xf>
    <xf numFmtId="169" fontId="16" fillId="7" borderId="5" xfId="2" applyNumberFormat="1" applyFont="1" applyFill="1" applyBorder="1" applyAlignment="1" applyProtection="1">
      <alignment horizontal="right" vertical="center"/>
    </xf>
    <xf numFmtId="167" fontId="12" fillId="0" borderId="6" xfId="1" applyNumberFormat="1" applyFont="1" applyBorder="1" applyAlignment="1" applyProtection="1">
      <alignment horizontal="left" vertical="center"/>
    </xf>
    <xf numFmtId="167" fontId="12" fillId="0" borderId="0" xfId="1" applyNumberFormat="1" applyFont="1" applyBorder="1" applyAlignment="1" applyProtection="1">
      <alignment horizontal="left" vertical="center"/>
    </xf>
    <xf numFmtId="167" fontId="12" fillId="0" borderId="5" xfId="1" applyNumberFormat="1" applyFont="1" applyBorder="1" applyAlignment="1" applyProtection="1">
      <alignment horizontal="left" vertical="center"/>
    </xf>
    <xf numFmtId="3" fontId="19" fillId="0" borderId="0" xfId="0" applyNumberFormat="1" applyFont="1"/>
    <xf numFmtId="0" fontId="15" fillId="3" borderId="19" xfId="0" applyFont="1" applyFill="1" applyBorder="1" applyAlignment="1">
      <alignment horizontal="left" vertical="center"/>
    </xf>
    <xf numFmtId="171" fontId="15" fillId="3" borderId="8" xfId="4" applyNumberFormat="1" applyFont="1" applyFill="1" applyBorder="1" applyAlignment="1" applyProtection="1">
      <alignment horizontal="left" vertical="center"/>
    </xf>
    <xf numFmtId="171" fontId="15" fillId="3" borderId="25" xfId="4" applyNumberFormat="1" applyFont="1" applyFill="1" applyBorder="1" applyAlignment="1" applyProtection="1">
      <alignment horizontal="left" vertical="center"/>
    </xf>
    <xf numFmtId="171" fontId="13" fillId="5" borderId="19" xfId="4" applyNumberFormat="1" applyFont="1" applyFill="1" applyBorder="1" applyAlignment="1" applyProtection="1">
      <alignment horizontal="left" vertical="center"/>
    </xf>
    <xf numFmtId="171" fontId="13" fillId="5" borderId="8" xfId="4" applyNumberFormat="1" applyFont="1" applyFill="1" applyBorder="1" applyAlignment="1" applyProtection="1">
      <alignment horizontal="left" vertical="center"/>
    </xf>
    <xf numFmtId="169" fontId="13" fillId="6" borderId="16" xfId="2" applyNumberFormat="1" applyFont="1" applyFill="1" applyBorder="1" applyAlignment="1" applyProtection="1">
      <alignment horizontal="right" vertical="center"/>
    </xf>
    <xf numFmtId="167" fontId="15" fillId="3" borderId="8" xfId="1" applyNumberFormat="1" applyFont="1" applyFill="1" applyBorder="1" applyAlignment="1" applyProtection="1">
      <alignment vertical="center"/>
    </xf>
    <xf numFmtId="167" fontId="15" fillId="3" borderId="8" xfId="1" applyNumberFormat="1" applyFont="1" applyFill="1" applyBorder="1" applyAlignment="1" applyProtection="1">
      <alignment horizontal="right" vertical="center"/>
    </xf>
    <xf numFmtId="1" fontId="11" fillId="0" borderId="2" xfId="0" applyNumberFormat="1" applyFont="1" applyBorder="1" applyAlignment="1">
      <alignment horizontal="right"/>
    </xf>
    <xf numFmtId="0" fontId="12" fillId="0" borderId="2" xfId="0" applyFont="1" applyBorder="1"/>
    <xf numFmtId="166" fontId="12" fillId="0" borderId="2" xfId="0" applyNumberFormat="1" applyFont="1" applyBorder="1"/>
    <xf numFmtId="3" fontId="12" fillId="0" borderId="2" xfId="0" applyNumberFormat="1" applyFont="1" applyBorder="1"/>
    <xf numFmtId="0" fontId="15" fillId="3" borderId="8" xfId="0" applyFont="1" applyFill="1" applyBorder="1" applyAlignment="1">
      <alignment horizontal="right" vertical="center"/>
    </xf>
    <xf numFmtId="9" fontId="15" fillId="3" borderId="8" xfId="2" applyFont="1" applyFill="1" applyBorder="1" applyAlignment="1" applyProtection="1">
      <alignment vertical="center"/>
    </xf>
    <xf numFmtId="0" fontId="0" fillId="0" borderId="2" xfId="0" applyBorder="1"/>
    <xf numFmtId="10" fontId="12" fillId="0" borderId="2" xfId="2" applyNumberFormat="1" applyFont="1" applyBorder="1"/>
    <xf numFmtId="0" fontId="2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21" fillId="0" borderId="0" xfId="0" applyNumberFormat="1" applyFont="1" applyAlignment="1">
      <alignment horizontal="right"/>
    </xf>
    <xf numFmtId="14" fontId="2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horizontal="right"/>
    </xf>
    <xf numFmtId="14" fontId="27" fillId="0" borderId="0" xfId="0" applyNumberFormat="1" applyFont="1" applyAlignment="1">
      <alignment horizontal="right"/>
    </xf>
    <xf numFmtId="14" fontId="27" fillId="0" borderId="0" xfId="0" applyNumberFormat="1" applyFont="1" applyAlignment="1">
      <alignment horizontal="right" vertical="center"/>
    </xf>
    <xf numFmtId="3" fontId="29" fillId="0" borderId="8" xfId="0" applyNumberFormat="1" applyFont="1" applyBorder="1" applyAlignment="1">
      <alignment vertical="center"/>
    </xf>
    <xf numFmtId="3" fontId="29" fillId="0" borderId="8" xfId="0" applyNumberFormat="1" applyFont="1" applyBorder="1" applyAlignment="1">
      <alignment horizontal="right"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0" fillId="0" borderId="0" xfId="0" applyFont="1"/>
    <xf numFmtId="0" fontId="34" fillId="0" borderId="0" xfId="0" applyFont="1"/>
    <xf numFmtId="3" fontId="34" fillId="0" borderId="0" xfId="0" applyNumberFormat="1" applyFont="1"/>
    <xf numFmtId="0" fontId="35" fillId="0" borderId="0" xfId="0" applyFont="1"/>
    <xf numFmtId="169" fontId="37" fillId="0" borderId="8" xfId="0" applyNumberFormat="1" applyFont="1" applyBorder="1" applyAlignment="1">
      <alignment horizontal="right"/>
    </xf>
    <xf numFmtId="0" fontId="29" fillId="4" borderId="10" xfId="0" applyFont="1" applyFill="1" applyBorder="1" applyAlignment="1">
      <alignment vertical="center"/>
    </xf>
    <xf numFmtId="0" fontId="36" fillId="4" borderId="11" xfId="0" applyFont="1" applyFill="1" applyBorder="1" applyAlignment="1">
      <alignment vertical="center"/>
    </xf>
    <xf numFmtId="0" fontId="37" fillId="4" borderId="12" xfId="0" applyFont="1" applyFill="1" applyBorder="1" applyAlignment="1">
      <alignment vertical="center"/>
    </xf>
    <xf numFmtId="0" fontId="29" fillId="5" borderId="11" xfId="0" applyFont="1" applyFill="1" applyBorder="1" applyAlignment="1">
      <alignment vertical="center"/>
    </xf>
    <xf numFmtId="0" fontId="37" fillId="5" borderId="11" xfId="0" applyFont="1" applyFill="1" applyBorder="1" applyAlignment="1">
      <alignment vertical="center"/>
    </xf>
    <xf numFmtId="0" fontId="37" fillId="5" borderId="12" xfId="0" applyFont="1" applyFill="1" applyBorder="1" applyAlignment="1">
      <alignment vertical="center"/>
    </xf>
    <xf numFmtId="0" fontId="37" fillId="6" borderId="7" xfId="0" applyFont="1" applyFill="1" applyBorder="1" applyAlignment="1">
      <alignment horizontal="center" vertical="center"/>
    </xf>
    <xf numFmtId="3" fontId="29" fillId="4" borderId="13" xfId="0" applyNumberFormat="1" applyFont="1" applyFill="1" applyBorder="1" applyAlignment="1">
      <alignment horizontal="left" vertical="center"/>
    </xf>
    <xf numFmtId="3" fontId="29" fillId="4" borderId="14" xfId="0" applyNumberFormat="1" applyFont="1" applyFill="1" applyBorder="1" applyAlignment="1">
      <alignment horizontal="right" vertical="center"/>
    </xf>
    <xf numFmtId="0" fontId="29" fillId="4" borderId="15" xfId="0" applyFont="1" applyFill="1" applyBorder="1" applyAlignment="1">
      <alignment horizontal="right" vertical="center"/>
    </xf>
    <xf numFmtId="0" fontId="29" fillId="5" borderId="14" xfId="0" applyFont="1" applyFill="1" applyBorder="1" applyAlignment="1">
      <alignment horizontal="right" vertical="center"/>
    </xf>
    <xf numFmtId="0" fontId="29" fillId="5" borderId="15" xfId="0" applyFont="1" applyFill="1" applyBorder="1" applyAlignment="1">
      <alignment horizontal="right" vertical="center"/>
    </xf>
    <xf numFmtId="0" fontId="29" fillId="6" borderId="16" xfId="0" applyFont="1" applyFill="1" applyBorder="1" applyAlignment="1">
      <alignment horizontal="center" vertical="center"/>
    </xf>
    <xf numFmtId="0" fontId="37" fillId="6" borderId="7" xfId="0" applyFont="1" applyFill="1" applyBorder="1" applyAlignment="1">
      <alignment horizontal="center"/>
    </xf>
    <xf numFmtId="0" fontId="29" fillId="4" borderId="1" xfId="0" applyFont="1" applyFill="1" applyBorder="1"/>
    <xf numFmtId="0" fontId="37" fillId="4" borderId="21" xfId="0" applyFont="1" applyFill="1" applyBorder="1"/>
    <xf numFmtId="0" fontId="37" fillId="4" borderId="22" xfId="0" applyFont="1" applyFill="1" applyBorder="1"/>
    <xf numFmtId="0" fontId="29" fillId="5" borderId="23" xfId="0" applyFont="1" applyFill="1" applyBorder="1"/>
    <xf numFmtId="0" fontId="37" fillId="5" borderId="23" xfId="0" applyFont="1" applyFill="1" applyBorder="1"/>
    <xf numFmtId="3" fontId="29" fillId="4" borderId="3" xfId="0" applyNumberFormat="1" applyFont="1" applyFill="1" applyBorder="1" applyAlignment="1">
      <alignment vertical="center"/>
    </xf>
    <xf numFmtId="3" fontId="29" fillId="4" borderId="2" xfId="0" applyNumberFormat="1" applyFont="1" applyFill="1" applyBorder="1" applyAlignment="1">
      <alignment horizontal="left" vertical="center"/>
    </xf>
    <xf numFmtId="3" fontId="29" fillId="4" borderId="2" xfId="0" applyNumberFormat="1" applyFont="1" applyFill="1" applyBorder="1" applyAlignment="1">
      <alignment horizontal="right" vertical="center"/>
    </xf>
    <xf numFmtId="3" fontId="29" fillId="4" borderId="4" xfId="0" applyNumberFormat="1" applyFont="1" applyFill="1" applyBorder="1" applyAlignment="1">
      <alignment horizontal="right" vertical="center"/>
    </xf>
    <xf numFmtId="3" fontId="29" fillId="5" borderId="0" xfId="0" applyNumberFormat="1" applyFont="1" applyFill="1" applyAlignment="1">
      <alignment horizontal="right" vertical="center"/>
    </xf>
    <xf numFmtId="0" fontId="38" fillId="0" borderId="0" xfId="0" applyFont="1" applyAlignment="1">
      <alignment vertical="center"/>
    </xf>
    <xf numFmtId="0" fontId="36" fillId="0" borderId="0" xfId="0" applyFont="1"/>
    <xf numFmtId="169" fontId="37" fillId="0" borderId="9" xfId="0" applyNumberFormat="1" applyFont="1" applyBorder="1" applyAlignment="1">
      <alignment horizontal="right"/>
    </xf>
    <xf numFmtId="0" fontId="39" fillId="2" borderId="0" xfId="0" applyFont="1" applyFill="1"/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171" fontId="36" fillId="0" borderId="8" xfId="4" applyNumberFormat="1" applyFont="1" applyBorder="1" applyAlignment="1" applyProtection="1">
      <alignment horizontal="right"/>
    </xf>
    <xf numFmtId="171" fontId="36" fillId="0" borderId="9" xfId="4" applyNumberFormat="1" applyFont="1" applyBorder="1" applyAlignment="1" applyProtection="1">
      <alignment horizontal="right"/>
    </xf>
    <xf numFmtId="14" fontId="27" fillId="0" borderId="0" xfId="0" applyNumberFormat="1" applyFont="1" applyAlignment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</xdr:colOff>
      <xdr:row>0</xdr:row>
      <xdr:rowOff>0</xdr:rowOff>
    </xdr:from>
    <xdr:to>
      <xdr:col>4</xdr:col>
      <xdr:colOff>617265</xdr:colOff>
      <xdr:row>7</xdr:row>
      <xdr:rowOff>159405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86F2C7B-F5D3-4A78-A4D2-701BEED6E128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533525" y="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695325</xdr:colOff>
      <xdr:row>13</xdr:row>
      <xdr:rowOff>152400</xdr:rowOff>
    </xdr:from>
    <xdr:to>
      <xdr:col>6</xdr:col>
      <xdr:colOff>208470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695325" y="2105025"/>
          <a:ext cx="408514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15</xdr:row>
      <xdr:rowOff>0</xdr:rowOff>
    </xdr:from>
    <xdr:to>
      <xdr:col>6</xdr:col>
      <xdr:colOff>647700</xdr:colOff>
      <xdr:row>15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28575</xdr:colOff>
      <xdr:row>0</xdr:row>
      <xdr:rowOff>38099</xdr:rowOff>
    </xdr:from>
    <xdr:to>
      <xdr:col>2</xdr:col>
      <xdr:colOff>590550</xdr:colOff>
      <xdr:row>7</xdr:row>
      <xdr:rowOff>100259</xdr:rowOff>
    </xdr:to>
    <xdr:pic>
      <xdr:nvPicPr>
        <xdr:cNvPr id="4" name="Imagen 6">
          <a:extLst>
            <a:ext uri="{FF2B5EF4-FFF2-40B4-BE49-F238E27FC236}">
              <a16:creationId xmlns:a16="http://schemas.microsoft.com/office/drawing/2014/main" id="{1E2C4EEE-9B32-492A-BF99-924862DFADA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38099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600075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B0CBA3E-48EF-4C28-A561-07FDF164AE3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257175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96B76A4-F214-4E31-A826-C9F93803D72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2</xdr:col>
      <xdr:colOff>247650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B44CF12-905B-4914-A36A-EB5E40178E0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4</xdr:col>
      <xdr:colOff>66675</xdr:colOff>
      <xdr:row>21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23</xdr:row>
      <xdr:rowOff>0</xdr:rowOff>
    </xdr:from>
    <xdr:to>
      <xdr:col>7</xdr:col>
      <xdr:colOff>66675</xdr:colOff>
      <xdr:row>23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38100</xdr:rowOff>
    </xdr:from>
    <xdr:to>
      <xdr:col>3</xdr:col>
      <xdr:colOff>85725</xdr:colOff>
      <xdr:row>7</xdr:row>
      <xdr:rowOff>100260</xdr:rowOff>
    </xdr:to>
    <xdr:pic>
      <xdr:nvPicPr>
        <xdr:cNvPr id="5" name="Imagen 6">
          <a:extLst>
            <a:ext uri="{FF2B5EF4-FFF2-40B4-BE49-F238E27FC236}">
              <a16:creationId xmlns:a16="http://schemas.microsoft.com/office/drawing/2014/main" id="{CBC7A2EC-33EE-4747-AA69-88D2D9FB640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3</xdr:col>
      <xdr:colOff>57150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4C15A2F-40AC-4BA9-857A-98DA9868EB0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G58"/>
  <sheetViews>
    <sheetView showGridLines="0" tabSelected="1" zoomScaleNormal="100" zoomScaleSheetLayoutView="100" workbookViewId="0">
      <selection activeCell="F1" sqref="F1"/>
    </sheetView>
  </sheetViews>
  <sheetFormatPr baseColWidth="10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3.25" x14ac:dyDescent="0.35">
      <c r="A11" s="4"/>
      <c r="B11" s="112" t="s">
        <v>14</v>
      </c>
      <c r="C11" s="4"/>
      <c r="D11" s="4"/>
      <c r="E11" s="4"/>
      <c r="F11" s="4"/>
      <c r="G11" s="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113" t="s">
        <v>25</v>
      </c>
      <c r="D13" s="114"/>
      <c r="E13" s="114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115" t="s">
        <v>18</v>
      </c>
      <c r="D43" s="115"/>
      <c r="E43" s="115"/>
      <c r="F43" s="4"/>
      <c r="G43" s="4"/>
    </row>
    <row r="44" spans="1:7" ht="12.75" customHeight="1" x14ac:dyDescent="0.2">
      <c r="A44" s="4"/>
      <c r="B44" s="4"/>
      <c r="C44" s="115"/>
      <c r="D44" s="115"/>
      <c r="E44" s="115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2">
    <mergeCell ref="C13:E13"/>
    <mergeCell ref="C43:E44"/>
  </mergeCells>
  <phoneticPr fontId="0" type="noConversion"/>
  <pageMargins left="0.89" right="0.75" top="0.69" bottom="0.81" header="0" footer="0"/>
  <pageSetup paperSize="9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20"/>
  <sheetViews>
    <sheetView showGridLines="0" zoomScaleNormal="100" zoomScaleSheetLayoutView="100" workbookViewId="0">
      <selection activeCell="F1" sqref="F1"/>
    </sheetView>
  </sheetViews>
  <sheetFormatPr baseColWidth="10" defaultRowHeight="12.75" x14ac:dyDescent="0.2"/>
  <cols>
    <col min="1" max="1" width="6" customWidth="1"/>
    <col min="2" max="2" width="17.5703125" bestFit="1" customWidth="1"/>
    <col min="3" max="3" width="10.140625" customWidth="1"/>
    <col min="4" max="4" width="8.42578125" customWidth="1"/>
    <col min="5" max="5" width="10.85546875" customWidth="1"/>
    <col min="6" max="6" width="11.85546875" customWidth="1"/>
  </cols>
  <sheetData>
    <row r="9" spans="1:7" ht="20.100000000000001" customHeight="1" x14ac:dyDescent="0.2">
      <c r="A9" s="116" t="s">
        <v>19</v>
      </c>
      <c r="B9" s="116"/>
      <c r="C9" s="116"/>
      <c r="D9" s="116"/>
      <c r="E9" s="116"/>
      <c r="F9" s="116"/>
    </row>
    <row r="10" spans="1:7" s="3" customFormat="1" ht="11.25" x14ac:dyDescent="0.2">
      <c r="A10" s="69"/>
      <c r="B10" s="70"/>
      <c r="C10" s="70"/>
      <c r="D10" s="70"/>
      <c r="E10" s="73"/>
      <c r="F10" s="74" t="str">
        <f>+Principal!C13</f>
        <v>datos al 31/01/2024</v>
      </c>
    </row>
    <row r="11" spans="1:7" ht="15" x14ac:dyDescent="0.25">
      <c r="A11" s="61"/>
      <c r="B11" s="62"/>
      <c r="C11" s="62"/>
      <c r="D11" s="62"/>
      <c r="E11" s="60"/>
      <c r="F11" s="65"/>
    </row>
    <row r="12" spans="1:7" ht="16.5" customHeight="1" x14ac:dyDescent="0.2">
      <c r="A12" s="77" t="s">
        <v>9</v>
      </c>
      <c r="B12" s="76" t="s">
        <v>7</v>
      </c>
      <c r="C12" s="77" t="s">
        <v>8</v>
      </c>
      <c r="D12" s="77" t="s">
        <v>1</v>
      </c>
      <c r="E12" s="77" t="s">
        <v>2</v>
      </c>
      <c r="F12" s="77" t="s">
        <v>3</v>
      </c>
    </row>
    <row r="13" spans="1:7" ht="16.5" customHeight="1" x14ac:dyDescent="0.2">
      <c r="A13" s="12"/>
      <c r="B13" s="13"/>
      <c r="C13" s="14"/>
      <c r="D13" s="13"/>
      <c r="E13" s="13"/>
      <c r="F13" s="13"/>
    </row>
    <row r="14" spans="1:7" ht="16.5" customHeight="1" x14ac:dyDescent="0.2">
      <c r="A14" s="52"/>
      <c r="B14" s="53"/>
      <c r="C14" s="54"/>
      <c r="D14" s="55"/>
      <c r="E14" s="55"/>
      <c r="F14" s="55"/>
    </row>
    <row r="15" spans="1:7" ht="16.5" customHeight="1" x14ac:dyDescent="0.2">
      <c r="A15" s="16"/>
      <c r="B15" s="50"/>
      <c r="C15" s="51" t="s">
        <v>4</v>
      </c>
      <c r="D15" s="50">
        <f>SUM(D13:D14)</f>
        <v>0</v>
      </c>
      <c r="E15" s="50">
        <f>SUM(E13:E14)</f>
        <v>0</v>
      </c>
      <c r="F15" s="51">
        <f>SUM(F13:F14)</f>
        <v>0</v>
      </c>
      <c r="G15" s="6"/>
    </row>
    <row r="16" spans="1:7" x14ac:dyDescent="0.2">
      <c r="A16" s="6"/>
      <c r="B16" s="6"/>
      <c r="C16" s="10"/>
      <c r="D16" s="11"/>
      <c r="E16" s="11"/>
      <c r="F16" s="9"/>
    </row>
    <row r="17" spans="1:6" x14ac:dyDescent="0.2">
      <c r="A17" s="6"/>
      <c r="B17" s="6"/>
      <c r="C17" s="10"/>
      <c r="D17" s="11"/>
      <c r="E17" s="11"/>
      <c r="F17" s="9"/>
    </row>
    <row r="18" spans="1:6" x14ac:dyDescent="0.2">
      <c r="D18" s="7"/>
    </row>
    <row r="20" spans="1:6" x14ac:dyDescent="0.2">
      <c r="D20" s="7"/>
    </row>
  </sheetData>
  <mergeCells count="1">
    <mergeCell ref="A9:F9"/>
  </mergeCells>
  <phoneticPr fontId="0" type="noConversion"/>
  <pageMargins left="1.6141732283464567" right="0.75" top="0.6692913385826772" bottom="0.51" header="0" footer="0"/>
  <pageSetup paperSize="9" scale="68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9:G15"/>
  <sheetViews>
    <sheetView showGridLines="0" zoomScaleNormal="100" zoomScaleSheetLayoutView="100" workbookViewId="0">
      <selection activeCell="C14" sqref="C14"/>
    </sheetView>
  </sheetViews>
  <sheetFormatPr baseColWidth="10" defaultRowHeight="12.75" x14ac:dyDescent="0.2"/>
  <cols>
    <col min="1" max="1" width="6" customWidth="1"/>
    <col min="2" max="2" width="17.5703125" bestFit="1" customWidth="1"/>
    <col min="3" max="3" width="10.140625" customWidth="1"/>
    <col min="4" max="4" width="10.42578125" customWidth="1"/>
    <col min="5" max="5" width="9.7109375" customWidth="1"/>
    <col min="6" max="6" width="11.85546875" customWidth="1"/>
  </cols>
  <sheetData>
    <row r="9" spans="1:7" s="78" customFormat="1" ht="20.100000000000001" customHeight="1" x14ac:dyDescent="0.2">
      <c r="A9" s="117" t="s">
        <v>20</v>
      </c>
      <c r="B9" s="117"/>
      <c r="C9" s="117"/>
      <c r="D9" s="117"/>
      <c r="E9" s="117"/>
      <c r="F9" s="117"/>
      <c r="G9" s="79"/>
    </row>
    <row r="10" spans="1:7" s="67" customFormat="1" ht="11.25" x14ac:dyDescent="0.2">
      <c r="B10" s="68"/>
      <c r="C10" s="68"/>
      <c r="D10" s="68"/>
      <c r="E10" s="68"/>
      <c r="F10" s="75" t="str">
        <f>+Principal!C13</f>
        <v>datos al 31/01/2024</v>
      </c>
      <c r="G10" s="68"/>
    </row>
    <row r="11" spans="1:7" s="63" customFormat="1" ht="15" x14ac:dyDescent="0.2">
      <c r="B11" s="64"/>
      <c r="C11" s="64"/>
      <c r="D11" s="64"/>
      <c r="E11" s="64"/>
      <c r="F11" s="66"/>
      <c r="G11" s="64"/>
    </row>
    <row r="12" spans="1:7" s="78" customFormat="1" x14ac:dyDescent="0.2">
      <c r="A12" s="77"/>
      <c r="B12" s="76" t="s">
        <v>12</v>
      </c>
      <c r="C12" s="77" t="s">
        <v>1</v>
      </c>
      <c r="D12" s="77" t="s">
        <v>2</v>
      </c>
      <c r="E12" s="77" t="s">
        <v>3</v>
      </c>
      <c r="F12" s="77" t="s">
        <v>11</v>
      </c>
    </row>
    <row r="13" spans="1:7" ht="16.5" customHeight="1" x14ac:dyDescent="0.2">
      <c r="B13" s="15"/>
      <c r="C13" s="13"/>
      <c r="D13" s="13"/>
      <c r="E13" s="13"/>
      <c r="F13" s="21"/>
      <c r="G13" s="5"/>
    </row>
    <row r="14" spans="1:7" ht="16.5" customHeight="1" x14ac:dyDescent="0.2">
      <c r="A14" s="58"/>
      <c r="B14" s="53"/>
      <c r="C14" s="55"/>
      <c r="D14" s="55"/>
      <c r="E14" s="55"/>
      <c r="F14" s="59"/>
      <c r="G14" s="5"/>
    </row>
    <row r="15" spans="1:7" ht="16.5" customHeight="1" x14ac:dyDescent="0.2">
      <c r="B15" s="56" t="s">
        <v>4</v>
      </c>
      <c r="C15" s="50">
        <f>SUM(C13:C14)</f>
        <v>0</v>
      </c>
      <c r="D15" s="50">
        <f>SUM(D13:D14)</f>
        <v>0</v>
      </c>
      <c r="E15" s="50">
        <f>SUM(E13:E14)</f>
        <v>0</v>
      </c>
      <c r="F15" s="57" t="e">
        <f>+E15/$E$15</f>
        <v>#DIV/0!</v>
      </c>
      <c r="G15" s="5"/>
    </row>
  </sheetData>
  <mergeCells count="1">
    <mergeCell ref="A9:F9"/>
  </mergeCells>
  <phoneticPr fontId="0" type="noConversion"/>
  <pageMargins left="1.44" right="0.75" top="1" bottom="0.45" header="0" footer="0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4:F15"/>
  <sheetViews>
    <sheetView showGridLines="0" zoomScaleNormal="100" zoomScaleSheetLayoutView="100" workbookViewId="0">
      <selection activeCell="F13" sqref="F13"/>
    </sheetView>
  </sheetViews>
  <sheetFormatPr baseColWidth="10" defaultRowHeight="12.75" x14ac:dyDescent="0.2"/>
  <cols>
    <col min="1" max="1" width="19.140625" customWidth="1"/>
    <col min="2" max="2" width="9.5703125" customWidth="1"/>
    <col min="3" max="3" width="10.140625" bestFit="1" customWidth="1"/>
  </cols>
  <sheetData>
    <row r="4" spans="1:6" x14ac:dyDescent="0.2">
      <c r="D4" s="6"/>
    </row>
    <row r="9" spans="1:6" s="80" customFormat="1" ht="20.100000000000001" customHeight="1" x14ac:dyDescent="0.2">
      <c r="A9" s="117" t="s">
        <v>21</v>
      </c>
      <c r="B9" s="117"/>
      <c r="C9" s="117"/>
      <c r="D9" s="117"/>
      <c r="E9" s="117"/>
    </row>
    <row r="10" spans="1:6" s="3" customFormat="1" ht="11.25" x14ac:dyDescent="0.2">
      <c r="A10" s="68"/>
      <c r="B10" s="67"/>
      <c r="C10" s="67"/>
      <c r="D10" s="67"/>
      <c r="E10" s="75" t="str">
        <f>+Principal!C13</f>
        <v>datos al 31/01/2024</v>
      </c>
      <c r="F10" s="11"/>
    </row>
    <row r="11" spans="1:6" ht="15" x14ac:dyDescent="0.2">
      <c r="A11" s="64"/>
      <c r="B11" s="63"/>
      <c r="C11" s="63"/>
      <c r="D11" s="63"/>
      <c r="E11" s="66"/>
      <c r="F11" s="5"/>
    </row>
    <row r="12" spans="1:6" s="80" customFormat="1" ht="16.5" customHeight="1" x14ac:dyDescent="0.2">
      <c r="A12" s="76" t="s">
        <v>10</v>
      </c>
      <c r="B12" s="77" t="s">
        <v>1</v>
      </c>
      <c r="C12" s="77" t="s">
        <v>2</v>
      </c>
      <c r="D12" s="77" t="s">
        <v>3</v>
      </c>
      <c r="E12" s="77" t="s">
        <v>11</v>
      </c>
    </row>
    <row r="13" spans="1:6" ht="16.5" customHeight="1" x14ac:dyDescent="0.2">
      <c r="A13" s="15"/>
      <c r="B13" s="13"/>
      <c r="C13" s="13"/>
      <c r="D13" s="13"/>
      <c r="E13" s="20"/>
      <c r="F13" s="5"/>
    </row>
    <row r="14" spans="1:6" ht="16.5" customHeight="1" x14ac:dyDescent="0.2">
      <c r="A14" s="15"/>
      <c r="B14" s="13"/>
      <c r="C14" s="13"/>
      <c r="D14" s="13"/>
      <c r="E14" s="20"/>
    </row>
    <row r="15" spans="1:6" ht="16.5" customHeight="1" x14ac:dyDescent="0.2">
      <c r="A15" s="18" t="s">
        <v>13</v>
      </c>
      <c r="B15" s="17">
        <f>SUM(B13:B14)</f>
        <v>0</v>
      </c>
      <c r="C15" s="17">
        <f>SUM(C13:C14)</f>
        <v>0</v>
      </c>
      <c r="D15" s="17">
        <f>SUM(D13:D14)</f>
        <v>0</v>
      </c>
      <c r="E15" s="19" t="e">
        <f>+D15/$D$15</f>
        <v>#DIV/0!</v>
      </c>
    </row>
  </sheetData>
  <mergeCells count="1">
    <mergeCell ref="A9:E9"/>
  </mergeCells>
  <phoneticPr fontId="0" type="noConversion"/>
  <pageMargins left="1.73" right="0.75" top="1" bottom="0.4" header="0" footer="0"/>
  <pageSetup paperSize="9" scale="6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F15"/>
  <sheetViews>
    <sheetView showGridLines="0" zoomScaleNormal="100" zoomScaleSheetLayoutView="100" workbookViewId="0">
      <selection activeCell="A10" sqref="A10"/>
    </sheetView>
  </sheetViews>
  <sheetFormatPr baseColWidth="10" defaultRowHeight="12.75" x14ac:dyDescent="0.2"/>
  <cols>
    <col min="1" max="1" width="19.140625" customWidth="1"/>
    <col min="2" max="2" width="9.5703125" customWidth="1"/>
    <col min="3" max="3" width="10.140625" bestFit="1" customWidth="1"/>
  </cols>
  <sheetData>
    <row r="9" spans="1:6" s="80" customFormat="1" ht="20.100000000000001" customHeight="1" x14ac:dyDescent="0.2">
      <c r="A9" s="117" t="s">
        <v>26</v>
      </c>
      <c r="B9" s="117"/>
      <c r="C9" s="117"/>
      <c r="D9" s="117"/>
      <c r="E9" s="117"/>
    </row>
    <row r="10" spans="1:6" s="3" customFormat="1" ht="12.75" customHeight="1" x14ac:dyDescent="0.2">
      <c r="A10" s="68"/>
      <c r="B10" s="67"/>
      <c r="C10" s="67"/>
      <c r="D10" s="120" t="str">
        <f>+Principal!C13</f>
        <v>datos al 31/01/2024</v>
      </c>
      <c r="E10" s="120"/>
      <c r="F10" s="11"/>
    </row>
    <row r="11" spans="1:6" ht="15" x14ac:dyDescent="0.2">
      <c r="A11" s="64"/>
      <c r="B11" s="63"/>
      <c r="C11" s="63"/>
      <c r="D11" s="63"/>
      <c r="E11" s="66"/>
      <c r="F11" s="5"/>
    </row>
    <row r="12" spans="1:6" s="80" customFormat="1" ht="16.5" customHeight="1" x14ac:dyDescent="0.2">
      <c r="A12" s="76" t="s">
        <v>10</v>
      </c>
      <c r="B12" s="77" t="s">
        <v>1</v>
      </c>
      <c r="C12" s="77" t="s">
        <v>2</v>
      </c>
      <c r="D12" s="77" t="s">
        <v>3</v>
      </c>
      <c r="E12" s="77" t="s">
        <v>11</v>
      </c>
    </row>
    <row r="13" spans="1:6" ht="16.5" customHeight="1" x14ac:dyDescent="0.2">
      <c r="A13" s="15"/>
      <c r="B13" s="13"/>
      <c r="C13" s="13"/>
      <c r="D13" s="13"/>
      <c r="E13" s="20"/>
      <c r="F13" s="5"/>
    </row>
    <row r="14" spans="1:6" ht="16.5" customHeight="1" x14ac:dyDescent="0.2">
      <c r="A14" s="15"/>
      <c r="B14" s="13"/>
      <c r="C14" s="13"/>
      <c r="D14" s="13"/>
      <c r="E14" s="20"/>
      <c r="F14" s="5"/>
    </row>
    <row r="15" spans="1:6" ht="16.5" customHeight="1" x14ac:dyDescent="0.2">
      <c r="A15" s="18" t="s">
        <v>13</v>
      </c>
      <c r="B15" s="17">
        <f>SUM(B13:B14)</f>
        <v>0</v>
      </c>
      <c r="C15" s="17">
        <f>SUM(C13:C14)</f>
        <v>0</v>
      </c>
      <c r="D15" s="17">
        <f>SUM(D13:D14)</f>
        <v>0</v>
      </c>
      <c r="E15" s="19" t="e">
        <f>+D15/$D$15</f>
        <v>#DIV/0!</v>
      </c>
    </row>
  </sheetData>
  <mergeCells count="2">
    <mergeCell ref="A9:E9"/>
    <mergeCell ref="D10:E10"/>
  </mergeCells>
  <phoneticPr fontId="0" type="noConversion"/>
  <pageMargins left="1.82" right="0.75" top="1" bottom="0.4" header="0" footer="0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24"/>
  <sheetViews>
    <sheetView showGridLines="0" zoomScaleNormal="100" zoomScaleSheetLayoutView="100" workbookViewId="0">
      <selection activeCell="F6" sqref="F6"/>
    </sheetView>
  </sheetViews>
  <sheetFormatPr baseColWidth="10" defaultRowHeight="12.75" x14ac:dyDescent="0.2"/>
  <cols>
    <col min="1" max="1" width="11.140625" customWidth="1"/>
    <col min="2" max="2" width="9.85546875" customWidth="1"/>
    <col min="3" max="3" width="10.28515625" customWidth="1"/>
    <col min="4" max="4" width="10" customWidth="1"/>
    <col min="8" max="8" width="12.28515625" customWidth="1"/>
  </cols>
  <sheetData>
    <row r="8" spans="1:8" x14ac:dyDescent="0.2">
      <c r="F8" s="8"/>
    </row>
    <row r="9" spans="1:8" s="78" customFormat="1" ht="20.100000000000001" customHeight="1" x14ac:dyDescent="0.2">
      <c r="A9" s="117" t="s">
        <v>23</v>
      </c>
      <c r="B9" s="117"/>
      <c r="C9" s="117"/>
      <c r="D9" s="117"/>
      <c r="E9" s="117"/>
      <c r="F9" s="117"/>
      <c r="G9" s="117"/>
      <c r="H9" s="117"/>
    </row>
    <row r="10" spans="1:8" s="67" customFormat="1" ht="11.25" x14ac:dyDescent="0.2">
      <c r="A10" s="71"/>
      <c r="B10" s="68"/>
      <c r="C10" s="68"/>
      <c r="D10" s="68"/>
      <c r="F10" s="120" t="str">
        <f>+CONCATENATE(MID(Principal!C13,1,14)," de ambas temporadas")</f>
        <v>datos al 31/01 de ambas temporadas</v>
      </c>
      <c r="G10" s="120"/>
      <c r="H10" s="120"/>
    </row>
    <row r="11" spans="1:8" s="63" customFormat="1" x14ac:dyDescent="0.2"/>
    <row r="12" spans="1:8" s="63" customFormat="1" ht="16.5" customHeight="1" x14ac:dyDescent="0.2">
      <c r="A12" s="85" t="s">
        <v>17</v>
      </c>
      <c r="B12" s="86"/>
      <c r="C12" s="86"/>
      <c r="D12" s="87"/>
      <c r="E12" s="88" t="s">
        <v>18</v>
      </c>
      <c r="F12" s="89"/>
      <c r="G12" s="90"/>
      <c r="H12" s="91" t="s">
        <v>22</v>
      </c>
    </row>
    <row r="13" spans="1:8" s="72" customFormat="1" ht="16.5" customHeight="1" x14ac:dyDescent="0.2">
      <c r="A13" s="92" t="s">
        <v>0</v>
      </c>
      <c r="B13" s="93" t="s">
        <v>1</v>
      </c>
      <c r="C13" s="93" t="s">
        <v>2</v>
      </c>
      <c r="D13" s="94" t="s">
        <v>3</v>
      </c>
      <c r="E13" s="95" t="s">
        <v>1</v>
      </c>
      <c r="F13" s="95" t="s">
        <v>2</v>
      </c>
      <c r="G13" s="96" t="s">
        <v>3</v>
      </c>
      <c r="H13" s="97" t="s">
        <v>6</v>
      </c>
    </row>
    <row r="14" spans="1:8" ht="16.5" customHeight="1" x14ac:dyDescent="0.2">
      <c r="A14" s="22"/>
      <c r="B14" s="23"/>
      <c r="C14" s="23"/>
      <c r="D14" s="23"/>
      <c r="E14" s="24"/>
      <c r="F14" s="25"/>
      <c r="G14" s="25"/>
      <c r="H14" s="26" t="s">
        <v>16</v>
      </c>
    </row>
    <row r="15" spans="1:8" ht="16.5" customHeight="1" x14ac:dyDescent="0.2">
      <c r="A15" s="22"/>
      <c r="B15" s="23"/>
      <c r="C15" s="23"/>
      <c r="D15" s="23"/>
      <c r="E15" s="24"/>
      <c r="F15" s="25"/>
      <c r="G15" s="25"/>
      <c r="H15" s="27" t="s">
        <v>16</v>
      </c>
    </row>
    <row r="16" spans="1:8" ht="16.5" customHeight="1" x14ac:dyDescent="0.2">
      <c r="A16" s="28" t="s">
        <v>4</v>
      </c>
      <c r="B16" s="29">
        <f t="shared" ref="B16:G16" si="0">SUM(B14:B15)</f>
        <v>0</v>
      </c>
      <c r="C16" s="29">
        <f t="shared" si="0"/>
        <v>0</v>
      </c>
      <c r="D16" s="29">
        <f t="shared" si="0"/>
        <v>0</v>
      </c>
      <c r="E16" s="30">
        <f t="shared" si="0"/>
        <v>0</v>
      </c>
      <c r="F16" s="31">
        <f t="shared" si="0"/>
        <v>0</v>
      </c>
      <c r="G16" s="31">
        <f t="shared" si="0"/>
        <v>0</v>
      </c>
      <c r="H16" s="32" t="e">
        <f>+(G16-D16)/D16</f>
        <v>#DIV/0!</v>
      </c>
    </row>
    <row r="17" spans="1:8" s="80" customFormat="1" ht="16.5" customHeight="1" x14ac:dyDescent="0.2">
      <c r="A17" s="81"/>
      <c r="B17" s="82"/>
      <c r="C17" s="82"/>
      <c r="D17" s="82"/>
      <c r="E17" s="83"/>
      <c r="F17" s="118" t="s">
        <v>15</v>
      </c>
      <c r="G17" s="118"/>
      <c r="H17" s="84" t="e">
        <f>+(E16-B16)/B16</f>
        <v>#DIV/0!</v>
      </c>
    </row>
    <row r="18" spans="1:8" x14ac:dyDescent="0.2">
      <c r="A18" s="2"/>
      <c r="B18" s="1"/>
      <c r="C18" s="1"/>
      <c r="D18" s="1"/>
      <c r="E18" s="3"/>
      <c r="F18" s="3"/>
      <c r="G18" s="3"/>
      <c r="H18" s="3"/>
    </row>
    <row r="19" spans="1:8" ht="16.5" customHeight="1" x14ac:dyDescent="0.2">
      <c r="A19" s="85" t="s">
        <v>17</v>
      </c>
      <c r="B19" s="86"/>
      <c r="C19" s="86"/>
      <c r="D19" s="87"/>
      <c r="E19" s="88" t="s">
        <v>18</v>
      </c>
      <c r="F19" s="89"/>
      <c r="G19" s="90"/>
      <c r="H19" s="98" t="s">
        <v>22</v>
      </c>
    </row>
    <row r="20" spans="1:8" s="72" customFormat="1" ht="16.5" customHeight="1" x14ac:dyDescent="0.2">
      <c r="A20" s="92" t="s">
        <v>5</v>
      </c>
      <c r="B20" s="93" t="s">
        <v>1</v>
      </c>
      <c r="C20" s="93" t="s">
        <v>2</v>
      </c>
      <c r="D20" s="94" t="s">
        <v>3</v>
      </c>
      <c r="E20" s="95" t="s">
        <v>1</v>
      </c>
      <c r="F20" s="95" t="s">
        <v>2</v>
      </c>
      <c r="G20" s="96" t="s">
        <v>3</v>
      </c>
      <c r="H20" s="97" t="s">
        <v>6</v>
      </c>
    </row>
    <row r="21" spans="1:8" ht="16.5" customHeight="1" x14ac:dyDescent="0.2">
      <c r="A21" s="22"/>
      <c r="B21" s="23"/>
      <c r="C21" s="23"/>
      <c r="D21" s="23"/>
      <c r="E21" s="24"/>
      <c r="F21" s="25"/>
      <c r="G21" s="25"/>
      <c r="H21" s="27" t="e">
        <f t="shared" ref="H21:H22" si="1">+(G21-D21)/D21</f>
        <v>#DIV/0!</v>
      </c>
    </row>
    <row r="22" spans="1:8" ht="16.5" customHeight="1" x14ac:dyDescent="0.2">
      <c r="A22" s="22"/>
      <c r="B22" s="23"/>
      <c r="C22" s="23"/>
      <c r="D22" s="23"/>
      <c r="E22" s="24"/>
      <c r="F22" s="25"/>
      <c r="G22" s="25"/>
      <c r="H22" s="27" t="e">
        <f t="shared" si="1"/>
        <v>#DIV/0!</v>
      </c>
    </row>
    <row r="23" spans="1:8" ht="16.5" customHeight="1" x14ac:dyDescent="0.2">
      <c r="A23" s="28" t="s">
        <v>4</v>
      </c>
      <c r="B23" s="29">
        <f t="shared" ref="B23:G23" si="2">SUM(B21:B22)</f>
        <v>0</v>
      </c>
      <c r="C23" s="29">
        <f t="shared" si="2"/>
        <v>0</v>
      </c>
      <c r="D23" s="29">
        <f t="shared" si="2"/>
        <v>0</v>
      </c>
      <c r="E23" s="30">
        <f t="shared" si="2"/>
        <v>0</v>
      </c>
      <c r="F23" s="31">
        <f t="shared" si="2"/>
        <v>0</v>
      </c>
      <c r="G23" s="31">
        <f t="shared" si="2"/>
        <v>0</v>
      </c>
      <c r="H23" s="32" t="e">
        <f>+(G23-D23)/D23</f>
        <v>#DIV/0!</v>
      </c>
    </row>
    <row r="24" spans="1:8" s="80" customFormat="1" ht="16.5" customHeight="1" x14ac:dyDescent="0.2">
      <c r="A24" s="81"/>
      <c r="B24" s="82"/>
      <c r="C24" s="82"/>
      <c r="D24" s="82"/>
      <c r="E24" s="83"/>
      <c r="F24" s="118" t="s">
        <v>15</v>
      </c>
      <c r="G24" s="118"/>
      <c r="H24" s="84" t="e">
        <f>+(E23-B23)/B23</f>
        <v>#DIV/0!</v>
      </c>
    </row>
  </sheetData>
  <mergeCells count="4">
    <mergeCell ref="F17:G17"/>
    <mergeCell ref="F24:G24"/>
    <mergeCell ref="A9:H9"/>
    <mergeCell ref="F10:H10"/>
  </mergeCells>
  <phoneticPr fontId="0" type="noConversion"/>
  <pageMargins left="0.91" right="0.36" top="0.78" bottom="0.31" header="0" footer="0"/>
  <pageSetup paperSize="9" scale="8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9:I17"/>
  <sheetViews>
    <sheetView showGridLines="0" zoomScaleNormal="100" zoomScaleSheetLayoutView="100" workbookViewId="0">
      <selection activeCell="I1" sqref="I1"/>
    </sheetView>
  </sheetViews>
  <sheetFormatPr baseColWidth="10" defaultRowHeight="12.75" x14ac:dyDescent="0.2"/>
  <cols>
    <col min="1" max="1" width="14.42578125" customWidth="1"/>
    <col min="2" max="2" width="9" customWidth="1"/>
    <col min="3" max="3" width="8.28515625" customWidth="1"/>
    <col min="4" max="4" width="10.5703125" customWidth="1"/>
    <col min="5" max="5" width="8" customWidth="1"/>
    <col min="6" max="6" width="8.42578125" customWidth="1"/>
    <col min="7" max="7" width="10.85546875" customWidth="1"/>
    <col min="8" max="8" width="10.28515625" bestFit="1" customWidth="1"/>
    <col min="9" max="9" width="12.42578125" customWidth="1"/>
  </cols>
  <sheetData>
    <row r="9" spans="1:9" s="78" customFormat="1" ht="20.100000000000001" customHeight="1" x14ac:dyDescent="0.2">
      <c r="A9" s="117" t="s">
        <v>24</v>
      </c>
      <c r="B9" s="117"/>
      <c r="C9" s="117"/>
      <c r="D9" s="117"/>
      <c r="E9" s="117"/>
      <c r="F9" s="117"/>
      <c r="G9" s="117"/>
      <c r="H9" s="117"/>
      <c r="I9" s="117"/>
    </row>
    <row r="10" spans="1:9" s="67" customFormat="1" ht="11.25" x14ac:dyDescent="0.2">
      <c r="A10" s="71"/>
      <c r="B10" s="68"/>
      <c r="C10" s="68"/>
      <c r="D10" s="68"/>
      <c r="E10" s="68"/>
      <c r="F10" s="120" t="str">
        <f>+CONCATENATE(MID(Principal!C13,1,14)," de ambas temporadas")</f>
        <v>datos al 31/01 de ambas temporadas</v>
      </c>
      <c r="G10" s="120"/>
      <c r="H10" s="120"/>
      <c r="I10" s="120"/>
    </row>
    <row r="11" spans="1:9" s="63" customFormat="1" x14ac:dyDescent="0.2">
      <c r="G11" s="64"/>
      <c r="H11" s="64"/>
    </row>
    <row r="12" spans="1:9" s="80" customFormat="1" ht="16.5" customHeight="1" x14ac:dyDescent="0.2">
      <c r="A12" s="99" t="s">
        <v>17</v>
      </c>
      <c r="B12" s="100"/>
      <c r="C12" s="100"/>
      <c r="D12" s="100"/>
      <c r="E12" s="101"/>
      <c r="F12" s="102" t="s">
        <v>18</v>
      </c>
      <c r="G12" s="103"/>
      <c r="H12" s="103"/>
      <c r="I12" s="98" t="s">
        <v>22</v>
      </c>
    </row>
    <row r="13" spans="1:9" s="109" customFormat="1" ht="16.5" customHeight="1" x14ac:dyDescent="0.2">
      <c r="A13" s="104" t="s">
        <v>5</v>
      </c>
      <c r="B13" s="105" t="s">
        <v>0</v>
      </c>
      <c r="C13" s="106" t="s">
        <v>1</v>
      </c>
      <c r="D13" s="106" t="s">
        <v>2</v>
      </c>
      <c r="E13" s="107" t="s">
        <v>3</v>
      </c>
      <c r="F13" s="108" t="s">
        <v>1</v>
      </c>
      <c r="G13" s="108" t="s">
        <v>2</v>
      </c>
      <c r="H13" s="108" t="s">
        <v>3</v>
      </c>
      <c r="I13" s="97" t="s">
        <v>6</v>
      </c>
    </row>
    <row r="14" spans="1:9" ht="16.5" customHeight="1" x14ac:dyDescent="0.2">
      <c r="A14" s="33"/>
      <c r="B14" s="34"/>
      <c r="C14" s="35"/>
      <c r="D14" s="35"/>
      <c r="E14" s="35"/>
      <c r="F14" s="36"/>
      <c r="G14" s="37"/>
      <c r="H14" s="38"/>
      <c r="I14" s="39" t="e">
        <f t="shared" ref="I14:I15" si="0">+(H14-E14)/E14</f>
        <v>#DIV/0!</v>
      </c>
    </row>
    <row r="15" spans="1:9" ht="16.5" customHeight="1" x14ac:dyDescent="0.2">
      <c r="A15" s="33"/>
      <c r="B15" s="34"/>
      <c r="C15" s="35"/>
      <c r="D15" s="35"/>
      <c r="E15" s="35"/>
      <c r="F15" s="40"/>
      <c r="G15" s="41"/>
      <c r="H15" s="42"/>
      <c r="I15" s="39" t="e">
        <f t="shared" si="0"/>
        <v>#DIV/0!</v>
      </c>
    </row>
    <row r="16" spans="1:9" ht="16.5" customHeight="1" x14ac:dyDescent="0.2">
      <c r="A16" s="43"/>
      <c r="B16" s="44"/>
      <c r="C16" s="45">
        <f t="shared" ref="C16:H16" si="1">SUM(C14:C15)</f>
        <v>0</v>
      </c>
      <c r="D16" s="45">
        <f t="shared" si="1"/>
        <v>0</v>
      </c>
      <c r="E16" s="46">
        <f t="shared" si="1"/>
        <v>0</v>
      </c>
      <c r="F16" s="47">
        <f t="shared" si="1"/>
        <v>0</v>
      </c>
      <c r="G16" s="48">
        <f t="shared" si="1"/>
        <v>0</v>
      </c>
      <c r="H16" s="48">
        <f t="shared" si="1"/>
        <v>0</v>
      </c>
      <c r="I16" s="49" t="e">
        <f>+(H16-E16)/E16</f>
        <v>#DIV/0!</v>
      </c>
    </row>
    <row r="17" spans="1:9" s="80" customFormat="1" ht="16.5" customHeight="1" x14ac:dyDescent="0.2">
      <c r="A17" s="110"/>
      <c r="B17" s="110"/>
      <c r="C17" s="110"/>
      <c r="D17" s="110"/>
      <c r="E17" s="110"/>
      <c r="F17" s="110"/>
      <c r="G17" s="119" t="s">
        <v>15</v>
      </c>
      <c r="H17" s="119"/>
      <c r="I17" s="111" t="e">
        <f>+(F16-C16)/C16</f>
        <v>#DIV/0!</v>
      </c>
    </row>
  </sheetData>
  <mergeCells count="3">
    <mergeCell ref="G17:H17"/>
    <mergeCell ref="A9:I9"/>
    <mergeCell ref="F10:I10"/>
  </mergeCells>
  <phoneticPr fontId="0" type="noConversion"/>
  <pageMargins left="0.85" right="0.51" top="0.35" bottom="0.33" header="0" footer="0"/>
  <pageSetup paperSize="9" scale="57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2023-09-29T19:17:34Z</cp:lastPrinted>
  <dcterms:created xsi:type="dcterms:W3CDTF">2000-02-12T15:57:40Z</dcterms:created>
  <dcterms:modified xsi:type="dcterms:W3CDTF">2024-02-02T17:28:15Z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